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4-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<sst xmlns="http://schemas.openxmlformats.org/spreadsheetml/2006/main" count="188" uniqueCount="68">
  <si>
    <t>Relatório Individualizado de Presença</t>
  </si>
  <si>
    <t>24ª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</si>
  <si>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</si>
  <si>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</si>
  <si>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</si>
  <si>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</si>
  <si>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</si>
  <si>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</si>
  <si>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</si>
  <si>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</si>
  <si>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601/18</t>
  </si>
  <si>
    <t>557/18</t>
  </si>
  <si>
    <t>1.      Álvaro Damião</t>
  </si>
  <si>
    <t>P</t>
  </si>
  <si>
    <t>F</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</si>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</sst>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7" zoomScale="80" zoomScaleNormal="80"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43559</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7" t="s">
        <v>10</v>
      </c>
      <c r="I3" s="7" t="s">
        <v>11</v>
      </c>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2</v>
      </c>
      <c r="B4" s="10">
        <f>D$2</f>
        <v>3</v>
      </c>
      <c r="C4" s="11">
        <f ca="1">(COUNTIF(G4:OFFSET(G4,0,$D$2-1),"P")/$D$2)+(COUNTIF(G4:OFFSET(G4,0,$D$2-1),"X")/$D$2)</f>
        <v>0.66666666666666663</v>
      </c>
      <c r="D4" s="12" t="str">
        <f ca="1">IF($C4&gt;=0.5,"PRESENTE","AUSENTE")</f>
        <v>PRESENTE</v>
      </c>
      <c r="E4" s="12" t="str">
        <f ca="1">IF($C4&gt;=0.5,"P","F")</f>
        <v>P</v>
      </c>
      <c r="F4" s="12" t="s">
        <v>12</v>
      </c>
      <c r="G4" s="10" t="s">
        <v>13</v>
      </c>
      <c r="H4" s="10" t="s">
        <v>14</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15</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2" t="s">
        <v>16</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17</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18</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3</v>
      </c>
      <c r="C9" s="11">
        <f ca="1">(COUNTIF(G9:OFFSET(G9,0,$D$2-1),"P")/$D$2)+(COUNTIF(G9:OFFSET(G9,0,$D$2-1),"X")/$D$2)</f>
        <v>0</v>
      </c>
      <c r="D9" s="12" t="str">
        <f t="shared" ca="1" si="1"/>
        <v>AUSENTE</v>
      </c>
      <c r="E9" s="12" t="str">
        <f t="shared" ca="1" si="2"/>
        <v>F</v>
      </c>
      <c r="F9" s="12" t="s">
        <v>19</v>
      </c>
      <c r="G9" s="10" t="s">
        <v>14</v>
      </c>
      <c r="H9" s="10" t="s">
        <v>14</v>
      </c>
      <c r="I9" s="10" t="s">
        <v>14</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20</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3</v>
      </c>
      <c r="C11" s="11">
        <f ca="1">(COUNTIF(G11:OFFSET(G11,0,$D$2-1),"P")/$D$2)+(COUNTIF(G11:OFFSET(G11,0,$D$2-1),"X")/$D$2)</f>
        <v>0.66666666666666663</v>
      </c>
      <c r="D11" s="12" t="str">
        <f t="shared" ca="1" si="1"/>
        <v>PRESENTE</v>
      </c>
      <c r="E11" s="12" t="str">
        <f t="shared" ca="1" si="2"/>
        <v>P</v>
      </c>
      <c r="F11" s="12" t="s">
        <v>21</v>
      </c>
      <c r="G11" s="10" t="s">
        <v>13</v>
      </c>
      <c r="H11" s="10" t="s">
        <v>13</v>
      </c>
      <c r="I11" s="10" t="s">
        <v>14</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22</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3</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23</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24</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25</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3</v>
      </c>
      <c r="C17" s="11">
        <f ca="1">(COUNTIF(G17:OFFSET(G17,0,$D$2-1),"P")/$D$2)+(COUNTIF(G17:OFFSET(G17,0,$D$2-1),"X")/$D$2)</f>
        <v>1</v>
      </c>
      <c r="D17" s="12" t="str">
        <f t="shared" ca="1" si="1"/>
        <v>PRESENTE</v>
      </c>
      <c r="E17" s="12" t="str">
        <f t="shared" ca="1" si="2"/>
        <v>P</v>
      </c>
      <c r="F17" s="14" t="s">
        <v>26</v>
      </c>
      <c r="G17" s="10" t="s">
        <v>13</v>
      </c>
      <c r="H17" s="10" t="s">
        <v>13</v>
      </c>
      <c r="I17" s="10" t="s">
        <v>13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2" t="s">
        <v>27</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14" t="s">
        <v>28</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29</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30</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3</v>
      </c>
      <c r="C22" s="11">
        <f ca="1">(COUNTIF(G22:OFFSET(G22,0,$D$2-1),"P")/$D$2)+(COUNTIF(G22:OFFSET(G22,0,$D$2-1),"X")/$D$2)</f>
        <v>0</v>
      </c>
      <c r="D22" s="12" t="str">
        <f t="shared" ca="1" si="1"/>
        <v>AUSENTE</v>
      </c>
      <c r="E22" s="12" t="str">
        <f t="shared" ca="1" si="2"/>
        <v>F</v>
      </c>
      <c r="F22" s="14" t="s">
        <v>31</v>
      </c>
      <c r="G22" s="10" t="s">
        <v>14</v>
      </c>
      <c r="H22" s="10" t="s">
        <v>14</v>
      </c>
      <c r="I22" s="10" t="s">
        <v>14</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3</v>
      </c>
      <c r="B23" s="10">
        <f t="shared" si="0"/>
        <v>3</v>
      </c>
      <c r="C23" s="11">
        <f ca="1">(COUNTIF(G23:OFFSET(G23,0,$D$2-1),"P")/$D$2)+(COUNTIF(G23:OFFSET(G23,0,$D$2-1),"X")/$D$2)</f>
        <v>1</v>
      </c>
      <c r="D23" s="12" t="str">
        <f t="shared" ca="1" si="1"/>
        <v>PRESENTE</v>
      </c>
      <c r="E23" s="12" t="str">
        <f t="shared" ca="1" si="2"/>
        <v>P</v>
      </c>
      <c r="F23" s="14" t="s">
        <v>32</v>
      </c>
      <c r="G23" s="10" t="s">
        <v>13</v>
      </c>
      <c r="H23" s="10" t="s">
        <v>13</v>
      </c>
      <c r="I23" s="10" t="s">
        <v>13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33</v>
      </c>
      <c r="G24" s="10" t="s">
        <v>13</v>
      </c>
      <c r="H24" s="10" t="s">
        <v>13</v>
      </c>
      <c r="I24" s="10" t="s">
        <v>13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3</v>
      </c>
      <c r="C25" s="11">
        <f ca="1">(COUNTIF(G25:OFFSET(G25,0,$D$2-1),"P")/$D$2)+(COUNTIF(G25:OFFSET(G25,0,$D$2-1),"X")/$D$2)</f>
        <v>0.66666666666666663</v>
      </c>
      <c r="D25" s="12" t="str">
        <f t="shared" ca="1" si="1"/>
        <v>PRESENTE</v>
      </c>
      <c r="E25" s="12" t="str">
        <f t="shared" ca="1" si="2"/>
        <v>P</v>
      </c>
      <c r="F25" s="14" t="s">
        <v>34</v>
      </c>
      <c r="G25" s="10" t="s">
        <v>13</v>
      </c>
      <c r="H25" s="10" t="s">
        <v>13</v>
      </c>
      <c r="I25" s="10" t="s">
        <v>14</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3</v>
      </c>
      <c r="C26" s="11">
        <f ca="1">(COUNTIF(G26:OFFSET(G26,0,$D$2-1),"P")/$D$2)+(COUNTIF(G26:OFFSET(G26,0,$D$2-1),"X")/$D$2)</f>
        <v>0.66666666666666663</v>
      </c>
      <c r="D26" s="12" t="str">
        <f t="shared" ca="1" si="1"/>
        <v>PRESENTE</v>
      </c>
      <c r="E26" s="12" t="str">
        <f t="shared" ca="1" si="2"/>
        <v>P</v>
      </c>
      <c r="F26" s="14" t="s">
        <v>35</v>
      </c>
      <c r="G26" s="10" t="s">
        <v>13</v>
      </c>
      <c r="H26" s="10" t="s">
        <v>14</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36</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37</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38</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39</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40</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41</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42</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43</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44</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45</v>
      </c>
      <c r="G36" s="10" t="s">
        <v>13</v>
      </c>
      <c r="H36" s="10" t="s">
        <v>46</v>
      </c>
      <c r="I36" s="10" t="s">
        <v>46</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3</v>
      </c>
      <c r="C37" s="11">
        <f ca="1">(COUNTIF(G37:OFFSET(G37,0,$D$2-1),"P")/$D$2)+(COUNTIF(G37:OFFSET(G37,0,$D$2-1),"X")/$D$2)</f>
        <v>0.66666666666666663</v>
      </c>
      <c r="D37" s="12" t="str">
        <f t="shared" ca="1" si="1"/>
        <v>PRESENTE</v>
      </c>
      <c r="E37" s="12" t="str">
        <f t="shared" ca="1" si="2"/>
        <v>P</v>
      </c>
      <c r="F37" s="14" t="s">
        <v>47</v>
      </c>
      <c r="G37" s="10" t="s">
        <v>13</v>
      </c>
      <c r="H37" s="10" t="s">
        <v>14</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48</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49</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50</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51</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3</v>
      </c>
      <c r="C42" s="11">
        <f ca="1">(COUNTIF(G42:OFFSET(G42,0,$D$2-1),"P")/$D$2)+(COUNTIF(G42:OFFSET(G42,0,$D$2-1),"X")/$D$2)</f>
        <v>0.33333333333333331</v>
      </c>
      <c r="D42" s="12" t="str">
        <f t="shared" ca="1" si="1"/>
        <v>AUSENTE</v>
      </c>
      <c r="E42" s="12" t="str">
        <f t="shared" ca="1" si="2"/>
        <v>F</v>
      </c>
      <c r="F42" s="14" t="s">
        <v>52</v>
      </c>
      <c r="G42" s="10" t="s">
        <v>13</v>
      </c>
      <c r="H42" s="10" t="s">
        <v>14</v>
      </c>
      <c r="I42" s="10" t="s">
        <v>14</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53</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f>
        <v>1</v>
      </c>
      <c r="D44" s="12" t="str">
        <f t="shared" ca="1" si="1"/>
        <v>PRESENTE</v>
      </c>
      <c r="E44" s="12" t="str">
        <f t="shared" ca="1" si="2"/>
        <v>P</v>
      </c>
      <c r="F44" s="14" t="s">
        <v>54</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55</v>
      </c>
      <c r="G45" s="19">
        <f>COUNTIF(G4:G44,"P")+COUNTIF(G4:G44,"X")</f>
        <v>38</v>
      </c>
      <c r="H45" s="19">
        <f t="shared" ref="H45:BQ45" si="3">COUNTIF(H4:H44,"P")+COUNTIF(H4:H44,"X")</f>
        <v>34</v>
      </c>
      <c r="I45" s="19">
        <f t="shared" si="3"/>
        <v>35</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56</v>
      </c>
    </row>
    <row r="48" spans="1:256" x14ac:dyDescent="0.25">
      <c r="D48" s="21" t="s">
        <v>13</v>
      </c>
      <c r="E48" s="21"/>
      <c r="F48" s="22" t="s">
        <v>57</v>
      </c>
    </row>
    <row r="49" spans="1:15" x14ac:dyDescent="0.25">
      <c r="D49" s="21" t="s">
        <v>14</v>
      </c>
      <c r="E49" s="21"/>
      <c r="F49" s="22" t="s">
        <v>58</v>
      </c>
    </row>
    <row r="50" spans="1:15" x14ac:dyDescent="0.25">
      <c r="D50" s="21" t="s">
        <v>59</v>
      </c>
      <c r="E50" s="21"/>
      <c r="F50" s="22" t="s">
        <v>60</v>
      </c>
    </row>
    <row r="51" spans="1:15" x14ac:dyDescent="0.25">
      <c r="D51" s="21" t="s">
        <v>61</v>
      </c>
      <c r="E51" s="21"/>
      <c r="F51" s="22" t="s">
        <v>62</v>
      </c>
    </row>
    <row r="52" spans="1:15" x14ac:dyDescent="0.25">
      <c r="D52" s="21" t="s">
        <v>63</v>
      </c>
      <c r="E52" s="21"/>
      <c r="F52" s="22" t="s">
        <v>64</v>
      </c>
    </row>
    <row r="53" spans="1:15" x14ac:dyDescent="0.25">
      <c r="D53" s="21" t="s">
        <v>46</v>
      </c>
      <c r="E53" s="21"/>
      <c r="F53" s="2" t="s">
        <v>65</v>
      </c>
    </row>
    <row r="54" spans="1:15" ht="15.75" thickBot="1" x14ac:dyDescent="0.3"/>
    <row r="55" spans="1:15" ht="24" thickBot="1" x14ac:dyDescent="0.3">
      <c r="A55" s="23" t="s">
        <v>66</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67</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04-04-2019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2019-04-05T15:23:56Z</dcterms:created>
  <dcterms:modified xsi:type="dcterms:W3CDTF">2019-04-05T15:24:08Z</dcterms:modified>
</cp:coreProperties>
</file>